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21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/>
  <c r="D39"/>
  <c r="D15" l="1"/>
  <c r="D20"/>
  <c r="D37"/>
  <c r="D9"/>
  <c r="D30"/>
  <c r="D32"/>
  <c r="D24"/>
  <c r="D34"/>
  <c r="D38" l="1"/>
</calcChain>
</file>

<file path=xl/sharedStrings.xml><?xml version="1.0" encoding="utf-8"?>
<sst xmlns="http://schemas.openxmlformats.org/spreadsheetml/2006/main" count="96" uniqueCount="63">
  <si>
    <t>Naziv primatelja</t>
  </si>
  <si>
    <t>OIB primatelja</t>
  </si>
  <si>
    <t>Sjedište primatelja</t>
  </si>
  <si>
    <t>Vrsta rashoda i izdatka</t>
  </si>
  <si>
    <t>Način objave isplaćenog iznosa</t>
  </si>
  <si>
    <t>Zagreb</t>
  </si>
  <si>
    <t xml:space="preserve">Ukupno: </t>
  </si>
  <si>
    <t>Split</t>
  </si>
  <si>
    <t>Osnovna škola prof.Filipa Lukasa</t>
  </si>
  <si>
    <t>Slavonska 5</t>
  </si>
  <si>
    <t>21216 Kaštel Stari</t>
  </si>
  <si>
    <t>OIB: 30185494664</t>
  </si>
  <si>
    <t>3221 Uredski materijal i ostali materijalni rh</t>
  </si>
  <si>
    <t>Kaštel Stari</t>
  </si>
  <si>
    <t>Kaštel Sućurac</t>
  </si>
  <si>
    <t>3232 Usluge tekućeg i investicijskog održavanja</t>
  </si>
  <si>
    <t>Vodovod i kanalizacija</t>
  </si>
  <si>
    <t>3234 Komunalne usluge</t>
  </si>
  <si>
    <t>3238 Računalne usluge</t>
  </si>
  <si>
    <t>Ap-Split d.o.o.</t>
  </si>
  <si>
    <t>HRT</t>
  </si>
  <si>
    <t>3295 Pristojbe i naknade</t>
  </si>
  <si>
    <t>3224 Materijal i dijelovi za tekuće i investicijsko održavanje</t>
  </si>
  <si>
    <t>3212 Naknade za prijevoz,za rad na terenu i odvojeni život</t>
  </si>
  <si>
    <t>3111 Plaće za redovan rad</t>
  </si>
  <si>
    <t>82888704837</t>
  </si>
  <si>
    <t>68419124305</t>
  </si>
  <si>
    <t>56826138353</t>
  </si>
  <si>
    <t>3132 Doprinosi na plaću</t>
  </si>
  <si>
    <t>Otp d.d.</t>
  </si>
  <si>
    <t>3431 Bankarske usluge i usluge platnog prometa</t>
  </si>
  <si>
    <t>Dokumentit d.o.o.</t>
  </si>
  <si>
    <t>45392055435</t>
  </si>
  <si>
    <t xml:space="preserve">G.B.T. ATEST </t>
  </si>
  <si>
    <t>79100048126</t>
  </si>
  <si>
    <t>Ukupno:</t>
  </si>
  <si>
    <t>Kaštel Štafilić</t>
  </si>
  <si>
    <t>Grad Kaštela</t>
  </si>
  <si>
    <t>08727843572</t>
  </si>
  <si>
    <t>Velika Gorica</t>
  </si>
  <si>
    <t>Udruga lanac kretanja</t>
  </si>
  <si>
    <t>3293 Reprezentacija</t>
  </si>
  <si>
    <t>CS DATA</t>
  </si>
  <si>
    <t>Chemo lux Šarić</t>
  </si>
  <si>
    <t>UKUPNO ZA SRPANJ 2025.</t>
  </si>
  <si>
    <t>INFORMACIJE O TROŠENJU SREDSTAVA ZA KOLOVOZ 2025.GODINE</t>
  </si>
  <si>
    <t>Brkomax</t>
  </si>
  <si>
    <t>Kaštel Gomilica</t>
  </si>
  <si>
    <t>Marinski komunalac</t>
  </si>
  <si>
    <t>75030609957</t>
  </si>
  <si>
    <t>Marina</t>
  </si>
  <si>
    <t>HZOŠ</t>
  </si>
  <si>
    <t>Obrt Kerum instalacije</t>
  </si>
  <si>
    <t>Solin</t>
  </si>
  <si>
    <t>Strojo Elektro</t>
  </si>
  <si>
    <t>Kaštel Lukšić</t>
  </si>
  <si>
    <t>Kup Kaštela d.o.o.</t>
  </si>
  <si>
    <t>Cromatt d.o.o.</t>
  </si>
  <si>
    <t>ASC Company d.o.o.</t>
  </si>
  <si>
    <t>32188360518</t>
  </si>
  <si>
    <t>Široki Brijeg</t>
  </si>
  <si>
    <t>3121 Ostali rh za zaposlene</t>
  </si>
  <si>
    <t>3211 Službena putovanja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</si>
</sst>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/>
    <xf numFmtId="4" fontId="0" fillId="0" borderId="0" xfId="0" applyNumberFormat="1"/>
    <xf numFmtId="49" fontId="0" fillId="0" borderId="0" xfId="0" applyNumberFormat="1"/>
    <xf numFmtId="4" fontId="0" fillId="0" borderId="1" xfId="0" applyNumberFormat="1" applyFont="1" applyBorder="1" applyAlignment="1">
      <alignment vertical="center"/>
    </xf>
    <xf numFmtId="4" fontId="0" fillId="0" borderId="1" xfId="0" applyNumberFormat="1" applyFont="1" applyBorder="1" applyAlignment="1">
      <alignment horizontal="right" vertical="center"/>
    </xf>
    <xf numFmtId="4" fontId="1" fillId="2" borderId="2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4" fontId="0" fillId="0" borderId="2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2" borderId="4" xfId="0" applyFont="1" applyFill="1" applyBorder="1" applyAlignment="1">
      <alignment horizontal="left"/>
    </xf>
    <xf numFmtId="0" fontId="0" fillId="0" borderId="5" xfId="0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right"/>
    </xf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4" fontId="1" fillId="0" borderId="1" xfId="0" applyNumberFormat="1" applyFont="1" applyBorder="1"/>
    <xf numFmtId="49" fontId="0" fillId="0" borderId="1" xfId="0" applyNumberFormat="1" applyBorder="1" applyAlignment="1">
      <alignment horizontal="center" vertical="center"/>
    </xf>
    <xf numFmtId="4" fontId="0" fillId="0" borderId="3" xfId="0" applyNumberFormat="1" applyBorder="1"/>
    <xf numFmtId="0" fontId="0" fillId="0" borderId="3" xfId="0" applyBorder="1"/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/>
    <xf numFmtId="4" fontId="0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/>
    <xf numFmtId="0" fontId="0" fillId="0" borderId="4" xfId="0" applyBorder="1" applyAlignment="1">
      <alignment horizontal="left" vertical="center" wrapText="1"/>
    </xf>
    <xf numFmtId="0" fontId="0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1" xfId="0" applyFill="1" applyBorder="1" applyAlignment="1">
      <alignment horizontal="left"/>
    </xf>
    <xf numFmtId="4" fontId="0" fillId="3" borderId="2" xfId="0" applyNumberFormat="1" applyFont="1" applyFill="1" applyBorder="1"/>
    <xf numFmtId="0" fontId="1" fillId="2" borderId="1" xfId="0" applyFont="1" applyFill="1" applyBorder="1" applyAlignment="1"/>
    <xf numFmtId="4" fontId="1" fillId="2" borderId="6" xfId="0" applyNumberFormat="1" applyFont="1" applyFill="1" applyBorder="1"/>
    <xf numFmtId="4" fontId="0" fillId="3" borderId="6" xfId="0" applyNumberFormat="1" applyFont="1" applyFill="1" applyBorder="1"/>
    <xf numFmtId="0" fontId="0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2" borderId="1" xfId="0" applyFont="1" applyFill="1" applyBorder="1"/>
    <xf numFmtId="0" fontId="1" fillId="2" borderId="1" xfId="0" applyFont="1" applyFill="1" applyBorder="1" applyAlignment="1"/>
    <xf numFmtId="0" fontId="0" fillId="3" borderId="1" xfId="0" applyFill="1" applyBorder="1" applyAlignment="1">
      <alignment horizontal="left" wrapText="1"/>
    </xf>
    <xf numFmtId="0" fontId="0" fillId="0" borderId="0" xfId="0" applyFont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0" xfId="0" applyFont="1" applyAlignment="1"/>
    <xf numFmtId="0" fontId="0" fillId="0" borderId="0" xfId="0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" fontId="1" fillId="0" borderId="0" xfId="0" applyNumberFormat="1" applyFont="1" applyBorder="1"/>
    <xf numFmtId="0" fontId="1" fillId="0" borderId="0" xfId="0" applyFont="1" applyBorder="1"/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4"/>
  <sheetViews>
    <sheetView tabSelected="1" workbookViewId="0">
      <selection activeCell="D45" sqref="D45"/>
    </sheetView>
  </sheetViews>
  <sheetFormatPr defaultRowHeight="15"/>
  <cols>
    <col min="1" max="1" width="26.42578125" customWidth="1"/>
    <col min="2" max="2" width="13.85546875" bestFit="1" customWidth="1"/>
    <col min="3" max="3" width="18" bestFit="1" customWidth="1"/>
    <col min="4" max="4" width="18.85546875" customWidth="1"/>
    <col min="5" max="5" width="43.28515625" customWidth="1"/>
    <col min="6" max="6" width="2.7109375" hidden="1" customWidth="1"/>
  </cols>
  <sheetData>
    <row r="1" spans="1:6" ht="15.75">
      <c r="A1" s="51" t="s">
        <v>8</v>
      </c>
      <c r="B1" s="52"/>
      <c r="C1" s="2"/>
      <c r="D1" s="2"/>
      <c r="E1" s="1"/>
    </row>
    <row r="2" spans="1:6" ht="15.75">
      <c r="A2" s="51" t="s">
        <v>9</v>
      </c>
      <c r="B2" s="51"/>
      <c r="C2" s="2"/>
      <c r="D2" s="2"/>
      <c r="E2" s="1"/>
    </row>
    <row r="3" spans="1:6" ht="15.75">
      <c r="A3" s="2" t="s">
        <v>10</v>
      </c>
      <c r="B3" s="2"/>
      <c r="C3" s="2"/>
      <c r="D3" s="2"/>
      <c r="E3" s="1"/>
    </row>
    <row r="4" spans="1:6" ht="15.75">
      <c r="A4" s="51" t="s">
        <v>11</v>
      </c>
      <c r="B4" s="51"/>
      <c r="C4" s="2"/>
      <c r="D4" s="2"/>
      <c r="E4" s="1"/>
    </row>
    <row r="5" spans="1:6" ht="15.75">
      <c r="A5" s="4"/>
      <c r="B5" s="4"/>
      <c r="C5" s="2"/>
      <c r="D5" s="2"/>
      <c r="E5" s="1"/>
    </row>
    <row r="6" spans="1:6" ht="33" customHeight="1">
      <c r="A6" s="56" t="s">
        <v>45</v>
      </c>
      <c r="B6" s="57"/>
      <c r="C6" s="57"/>
      <c r="D6" s="57"/>
      <c r="E6" s="57"/>
      <c r="F6" s="57"/>
    </row>
    <row r="7" spans="1:6" ht="39" customHeight="1">
      <c r="A7" s="10" t="s">
        <v>0</v>
      </c>
      <c r="B7" s="10" t="s">
        <v>1</v>
      </c>
      <c r="C7" s="10" t="s">
        <v>2</v>
      </c>
      <c r="D7" s="10" t="s">
        <v>4</v>
      </c>
      <c r="E7" s="54" t="s">
        <v>3</v>
      </c>
      <c r="F7" s="55"/>
    </row>
    <row r="8" spans="1:6" ht="16.5" customHeight="1">
      <c r="A8" s="11" t="s">
        <v>46</v>
      </c>
      <c r="B8" s="15"/>
      <c r="C8" s="12" t="s">
        <v>47</v>
      </c>
      <c r="D8" s="17">
        <v>685</v>
      </c>
      <c r="E8" s="35" t="s">
        <v>12</v>
      </c>
    </row>
    <row r="9" spans="1:6">
      <c r="A9" s="53" t="s">
        <v>6</v>
      </c>
      <c r="B9" s="53"/>
      <c r="C9" s="53"/>
      <c r="D9" s="9">
        <f>SUM(D8:D8)</f>
        <v>685</v>
      </c>
      <c r="E9" s="19"/>
    </row>
    <row r="10" spans="1:6" s="37" customFormat="1" ht="30" customHeight="1">
      <c r="A10" s="31" t="s">
        <v>54</v>
      </c>
      <c r="B10" s="30"/>
      <c r="C10" s="33" t="s">
        <v>55</v>
      </c>
      <c r="D10" s="39">
        <v>63.49</v>
      </c>
      <c r="E10" s="47" t="s">
        <v>22</v>
      </c>
    </row>
    <row r="11" spans="1:6" s="37" customFormat="1" ht="30" customHeight="1">
      <c r="A11" s="31" t="s">
        <v>57</v>
      </c>
      <c r="B11" s="30">
        <v>12840010885</v>
      </c>
      <c r="C11" s="33" t="s">
        <v>13</v>
      </c>
      <c r="D11" s="39">
        <v>114.75</v>
      </c>
      <c r="E11" s="47" t="s">
        <v>22</v>
      </c>
    </row>
    <row r="12" spans="1:6" s="37" customFormat="1" ht="30">
      <c r="A12" s="31" t="s">
        <v>56</v>
      </c>
      <c r="B12" s="30">
        <v>77407887300</v>
      </c>
      <c r="C12" s="33" t="s">
        <v>36</v>
      </c>
      <c r="D12" s="39">
        <v>25.88</v>
      </c>
      <c r="E12" s="47" t="s">
        <v>22</v>
      </c>
    </row>
    <row r="13" spans="1:6" s="37" customFormat="1" ht="30">
      <c r="A13" s="31" t="s">
        <v>43</v>
      </c>
      <c r="B13" s="30"/>
      <c r="C13" s="33" t="s">
        <v>36</v>
      </c>
      <c r="D13" s="39">
        <v>27.05</v>
      </c>
      <c r="E13" s="47" t="s">
        <v>22</v>
      </c>
    </row>
    <row r="14" spans="1:6" s="37" customFormat="1" ht="33" customHeight="1">
      <c r="A14" s="31" t="s">
        <v>43</v>
      </c>
      <c r="B14" s="30"/>
      <c r="C14" s="33" t="s">
        <v>36</v>
      </c>
      <c r="D14" s="39">
        <v>111.64</v>
      </c>
      <c r="E14" s="47" t="s">
        <v>22</v>
      </c>
    </row>
    <row r="15" spans="1:6">
      <c r="A15" s="34" t="s">
        <v>6</v>
      </c>
      <c r="B15" s="34"/>
      <c r="C15" s="34"/>
      <c r="D15" s="9">
        <f>SUM(D10:D14)</f>
        <v>342.81</v>
      </c>
      <c r="E15" s="36"/>
    </row>
    <row r="16" spans="1:6">
      <c r="A16" s="53" t="s">
        <v>6</v>
      </c>
      <c r="B16" s="53"/>
      <c r="C16" s="53"/>
      <c r="D16" s="9"/>
      <c r="E16" s="45"/>
      <c r="F16" s="3"/>
    </row>
    <row r="17" spans="1:6" ht="15" customHeight="1">
      <c r="A17" s="11" t="s">
        <v>33</v>
      </c>
      <c r="B17" s="15" t="s">
        <v>34</v>
      </c>
      <c r="C17" s="12" t="s">
        <v>7</v>
      </c>
      <c r="D17" s="17">
        <v>50</v>
      </c>
      <c r="E17" s="18" t="s">
        <v>15</v>
      </c>
      <c r="F17" s="3"/>
    </row>
    <row r="18" spans="1:6" ht="15" customHeight="1">
      <c r="A18" s="11" t="s">
        <v>33</v>
      </c>
      <c r="B18" s="15" t="s">
        <v>34</v>
      </c>
      <c r="C18" s="12" t="s">
        <v>7</v>
      </c>
      <c r="D18" s="17">
        <v>33.18</v>
      </c>
      <c r="E18" s="18" t="s">
        <v>15</v>
      </c>
      <c r="F18" s="3"/>
    </row>
    <row r="19" spans="1:6" ht="15" customHeight="1">
      <c r="A19" s="11" t="s">
        <v>52</v>
      </c>
      <c r="B19" s="15"/>
      <c r="C19" s="12" t="s">
        <v>53</v>
      </c>
      <c r="D19" s="17">
        <v>1150</v>
      </c>
      <c r="E19" s="35" t="s">
        <v>15</v>
      </c>
      <c r="F19" s="3"/>
    </row>
    <row r="20" spans="1:6">
      <c r="A20" s="53" t="s">
        <v>6</v>
      </c>
      <c r="B20" s="53"/>
      <c r="C20" s="53"/>
      <c r="D20" s="9">
        <f>SUM(D17:D19)</f>
        <v>1233.18</v>
      </c>
      <c r="E20" s="19"/>
      <c r="F20" s="3"/>
    </row>
    <row r="21" spans="1:6">
      <c r="A21" s="11" t="s">
        <v>16</v>
      </c>
      <c r="B21" s="27" t="s">
        <v>27</v>
      </c>
      <c r="C21" s="13" t="s">
        <v>7</v>
      </c>
      <c r="D21" s="7">
        <v>15.07</v>
      </c>
      <c r="E21" s="20" t="s">
        <v>17</v>
      </c>
      <c r="F21" s="3"/>
    </row>
    <row r="22" spans="1:6">
      <c r="A22" s="11" t="s">
        <v>37</v>
      </c>
      <c r="B22" s="27" t="s">
        <v>38</v>
      </c>
      <c r="C22" s="13" t="s">
        <v>14</v>
      </c>
      <c r="D22" s="7">
        <v>226.96</v>
      </c>
      <c r="E22" s="20" t="s">
        <v>17</v>
      </c>
      <c r="F22" s="3"/>
    </row>
    <row r="23" spans="1:6">
      <c r="A23" s="11" t="s">
        <v>48</v>
      </c>
      <c r="B23" s="27" t="s">
        <v>49</v>
      </c>
      <c r="C23" s="13" t="s">
        <v>50</v>
      </c>
      <c r="D23" s="7">
        <v>30</v>
      </c>
      <c r="E23" s="20" t="s">
        <v>17</v>
      </c>
      <c r="F23" s="3"/>
    </row>
    <row r="24" spans="1:6">
      <c r="A24" s="53" t="s">
        <v>6</v>
      </c>
      <c r="B24" s="53"/>
      <c r="C24" s="53"/>
      <c r="D24" s="9">
        <f>SUM(D21:D23)</f>
        <v>272.02999999999997</v>
      </c>
      <c r="E24" s="19"/>
      <c r="F24" s="3"/>
    </row>
    <row r="25" spans="1:6">
      <c r="A25" s="14" t="s">
        <v>40</v>
      </c>
      <c r="B25" s="15"/>
      <c r="C25" s="12" t="s">
        <v>5</v>
      </c>
      <c r="D25" s="21">
        <v>105.79</v>
      </c>
      <c r="E25" s="49" t="s">
        <v>18</v>
      </c>
    </row>
    <row r="26" spans="1:6">
      <c r="A26" s="14" t="s">
        <v>19</v>
      </c>
      <c r="B26" s="15" t="s">
        <v>25</v>
      </c>
      <c r="C26" s="12" t="s">
        <v>7</v>
      </c>
      <c r="D26" s="21">
        <v>31.54</v>
      </c>
      <c r="E26" s="49" t="s">
        <v>18</v>
      </c>
    </row>
    <row r="27" spans="1:6">
      <c r="A27" s="14" t="s">
        <v>31</v>
      </c>
      <c r="B27" s="15" t="s">
        <v>32</v>
      </c>
      <c r="C27" s="12" t="s">
        <v>5</v>
      </c>
      <c r="D27" s="21">
        <v>194.63</v>
      </c>
      <c r="E27" s="49" t="s">
        <v>18</v>
      </c>
    </row>
    <row r="28" spans="1:6">
      <c r="A28" s="14" t="s">
        <v>58</v>
      </c>
      <c r="B28" s="15" t="s">
        <v>59</v>
      </c>
      <c r="C28" s="12" t="s">
        <v>60</v>
      </c>
      <c r="D28" s="21">
        <v>140.4</v>
      </c>
      <c r="E28" s="50" t="s">
        <v>18</v>
      </c>
    </row>
    <row r="29" spans="1:6">
      <c r="A29" s="14" t="s">
        <v>42</v>
      </c>
      <c r="B29" s="15"/>
      <c r="C29" s="12" t="s">
        <v>39</v>
      </c>
      <c r="D29" s="21">
        <v>150</v>
      </c>
      <c r="E29" s="50" t="s">
        <v>18</v>
      </c>
    </row>
    <row r="30" spans="1:6">
      <c r="A30" s="53" t="s">
        <v>6</v>
      </c>
      <c r="B30" s="53"/>
      <c r="C30" s="53"/>
      <c r="D30" s="9">
        <f>SUM(D25:D29)</f>
        <v>622.36</v>
      </c>
      <c r="E30" s="19"/>
    </row>
    <row r="31" spans="1:6">
      <c r="A31" s="16" t="s">
        <v>20</v>
      </c>
      <c r="B31" s="27" t="s">
        <v>26</v>
      </c>
      <c r="C31" s="13" t="s">
        <v>5</v>
      </c>
      <c r="D31" s="8">
        <v>10.62</v>
      </c>
      <c r="E31" s="16" t="s">
        <v>21</v>
      </c>
    </row>
    <row r="32" spans="1:6">
      <c r="A32" s="53" t="s">
        <v>6</v>
      </c>
      <c r="B32" s="53"/>
      <c r="C32" s="53"/>
      <c r="D32" s="9">
        <f>SUM(D31:D31)</f>
        <v>10.62</v>
      </c>
      <c r="E32" s="19"/>
    </row>
    <row r="33" spans="1:5">
      <c r="A33" s="31" t="s">
        <v>29</v>
      </c>
      <c r="B33" s="30">
        <v>52508873833</v>
      </c>
      <c r="C33" s="30" t="s">
        <v>7</v>
      </c>
      <c r="D33" s="32">
        <v>41.11</v>
      </c>
      <c r="E33" s="33" t="s">
        <v>30</v>
      </c>
    </row>
    <row r="34" spans="1:5">
      <c r="A34" s="53" t="s">
        <v>6</v>
      </c>
      <c r="B34" s="53"/>
      <c r="C34" s="53"/>
      <c r="D34" s="9">
        <f>SUM(D33:D33)</f>
        <v>41.11</v>
      </c>
      <c r="E34" s="43"/>
    </row>
    <row r="35" spans="1:5">
      <c r="A35" s="40" t="s">
        <v>35</v>
      </c>
      <c r="B35" s="40"/>
      <c r="C35" s="40"/>
      <c r="D35" s="41"/>
      <c r="E35" s="44"/>
    </row>
    <row r="36" spans="1:5" s="48" customFormat="1">
      <c r="A36" s="31" t="s">
        <v>51</v>
      </c>
      <c r="B36" s="30"/>
      <c r="C36" s="33" t="s">
        <v>5</v>
      </c>
      <c r="D36" s="42">
        <v>70</v>
      </c>
      <c r="E36" s="38" t="s">
        <v>41</v>
      </c>
    </row>
    <row r="37" spans="1:5">
      <c r="A37" s="46" t="s">
        <v>35</v>
      </c>
      <c r="B37" s="46"/>
      <c r="C37" s="46"/>
      <c r="D37" s="41">
        <f>SUM(D36:D36)</f>
        <v>70</v>
      </c>
      <c r="E37" s="44"/>
    </row>
    <row r="38" spans="1:5">
      <c r="A38" s="40" t="s">
        <v>35</v>
      </c>
      <c r="B38" s="40"/>
      <c r="C38" s="40"/>
      <c r="D38" s="41">
        <f>SUM(D37+D35+D34+D32+D30+D24+D20+D16+D15+D9)</f>
        <v>3277.11</v>
      </c>
      <c r="E38" s="43"/>
    </row>
    <row r="39" spans="1:5" ht="26.25" customHeight="1">
      <c r="B39" s="6"/>
      <c r="D39" s="28">
        <f>144424.05-D42-258.18</f>
        <v>140851.88</v>
      </c>
      <c r="E39" s="29" t="s">
        <v>24</v>
      </c>
    </row>
    <row r="40" spans="1:5">
      <c r="D40" s="22">
        <v>23829.98</v>
      </c>
      <c r="E40" s="23" t="s">
        <v>28</v>
      </c>
    </row>
    <row r="41" spans="1:5" ht="30">
      <c r="D41" s="22">
        <v>966.26</v>
      </c>
      <c r="E41" s="24" t="s">
        <v>23</v>
      </c>
    </row>
    <row r="42" spans="1:5">
      <c r="D42" s="22">
        <v>3313.99</v>
      </c>
      <c r="E42" s="23" t="s">
        <v>61</v>
      </c>
    </row>
    <row r="43" spans="1:5">
      <c r="D43" s="22">
        <v>258.18</v>
      </c>
      <c r="E43" s="23" t="s">
        <v>62</v>
      </c>
    </row>
    <row r="44" spans="1:5">
      <c r="D44" s="26">
        <f>SUM(D38+D39+D40+D41+D42+D43)</f>
        <v>172497.4</v>
      </c>
      <c r="E44" s="25" t="s">
        <v>44</v>
      </c>
    </row>
    <row r="45" spans="1:5">
      <c r="D45" s="58"/>
      <c r="E45" s="59"/>
    </row>
    <row r="46" spans="1:5">
      <c r="D46" s="5"/>
    </row>
    <row r="47" spans="1:5">
      <c r="D47" s="5"/>
    </row>
    <row r="48" spans="1:5">
      <c r="D48" s="5"/>
    </row>
    <row r="49" spans="4:4">
      <c r="D49" s="5"/>
    </row>
    <row r="50" spans="4:4">
      <c r="D50" s="5"/>
    </row>
    <row r="51" spans="4:4">
      <c r="D51" s="5"/>
    </row>
    <row r="52" spans="4:4">
      <c r="D52" s="5"/>
    </row>
    <row r="53" spans="4:4">
      <c r="D53" s="5"/>
    </row>
    <row r="54" spans="4:4">
      <c r="D54" s="5"/>
    </row>
  </sheetData>
  <mergeCells count="12">
    <mergeCell ref="A32:C32"/>
    <mergeCell ref="A34:C34"/>
    <mergeCell ref="A24:C24"/>
    <mergeCell ref="A30:C30"/>
    <mergeCell ref="A16:C16"/>
    <mergeCell ref="A1:B1"/>
    <mergeCell ref="A2:B2"/>
    <mergeCell ref="A4:B4"/>
    <mergeCell ref="A20:C20"/>
    <mergeCell ref="E7:F7"/>
    <mergeCell ref="A6:F6"/>
    <mergeCell ref="A9:C9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Irena</cp:lastModifiedBy>
  <cp:lastPrinted>2024-02-15T13:54:40Z</cp:lastPrinted>
  <dcterms:created xsi:type="dcterms:W3CDTF">2024-02-15T12:50:12Z</dcterms:created>
  <dcterms:modified xsi:type="dcterms:W3CDTF">2025-09-22T06:18:53Z</dcterms:modified>
</cp:coreProperties>
</file>