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79"/>
  <c r="D80"/>
  <c r="D70"/>
  <c r="D30"/>
  <c r="D23"/>
  <c r="D65"/>
  <c r="D34"/>
  <c r="D55"/>
  <c r="D42" l="1"/>
  <c r="D73"/>
  <c r="D78"/>
  <c r="D76"/>
  <c r="D48"/>
  <c r="D67"/>
</calcChain>
</file>

<file path=xl/sharedStrings.xml><?xml version="1.0" encoding="utf-8"?>
<sst xmlns="http://schemas.openxmlformats.org/spreadsheetml/2006/main" count="245" uniqueCount="121">
  <si>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</si>
  <si>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</si>
  <si>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</si>
  <si>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</si>
  <si>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</si>
  <si>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</si>
  <si>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</si>
  <si>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</si>
  <si>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</si>
  <si>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</si>
  <si>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</si>
  <si>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</si>
  <si>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</si>
  <si>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</si>
  <si>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</si>
  <si>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</si>
  <si>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</si>
  <si>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</si>
  <si>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</si>
  <si>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</si>
  <si>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</si>
  <si>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</si>
  <si>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3238 Računalne usluge</t>
  </si>
  <si>
    <t>Tools4schools d.o.o.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</si>
  <si>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</si>
  <si>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</si>
  <si>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</si>
  <si>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</si>
  <si>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</si>
  <si>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</si>
  <si>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</si>
  <si>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</si>
  <si>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17847110267</t>
  </si>
  <si>
    <t>56826138353</t>
  </si>
  <si>
    <t>81793146560</t>
  </si>
  <si>
    <t>87311810356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</si>
  <si>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</si>
  <si>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</si>
  <si>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</si>
  <si>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</si>
  <si>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</si>
  <si>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</si>
  <si>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</si>
  <si>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Hep Opskrba d.o.o.</t>
  </si>
  <si>
    <t>63073332379</t>
  </si>
  <si>
    <t>3223 Energija</t>
  </si>
  <si>
    <t>Kaštel Lukšić</t>
  </si>
  <si>
    <t>Ukupno:</t>
  </si>
  <si>
    <t>Marinski Komunalac</t>
  </si>
  <si>
    <t>75030609957</t>
  </si>
  <si>
    <t>Marina</t>
  </si>
  <si>
    <t>Kaštel Štafilić</t>
  </si>
  <si>
    <t>3237 Intelektualne usluge</t>
  </si>
  <si>
    <t>Bon-Ton d.o.o.</t>
  </si>
  <si>
    <t>52931027628</t>
  </si>
  <si>
    <t>Skripta T.U.O.</t>
  </si>
  <si>
    <t>35298186296</t>
  </si>
  <si>
    <t>Grad Kaštela</t>
  </si>
  <si>
    <t>08727843572</t>
  </si>
  <si>
    <t>Zeleno i Modro d.o.o.</t>
  </si>
  <si>
    <t>44813350399</t>
  </si>
  <si>
    <t>Tecfuturo innovation</t>
  </si>
  <si>
    <t>Zdravstvena ustanova za medicinu rada dr,Wagner</t>
  </si>
  <si>
    <t>3236 Zdravstvene i veterinarske usluge</t>
  </si>
  <si>
    <t>15449308825</t>
  </si>
  <si>
    <t>Narodne Novine</t>
  </si>
  <si>
    <t>64546066176</t>
  </si>
  <si>
    <t>3721 Naknade građanima i kućanstvima</t>
  </si>
  <si>
    <t>Ekupi d.o.o.</t>
  </si>
  <si>
    <t>4241  Knjige</t>
  </si>
  <si>
    <t>Oštrić O.K. d.o.o.</t>
  </si>
  <si>
    <t>73768929782</t>
  </si>
  <si>
    <t>Hrvtski telekom d.d.</t>
  </si>
  <si>
    <t>Športski objekti Kaštela</t>
  </si>
  <si>
    <t>3235 Zakupnine i najamnine</t>
  </si>
  <si>
    <t>Lone d.o.o.</t>
  </si>
  <si>
    <t>00512645870</t>
  </si>
  <si>
    <t>Vrlika</t>
  </si>
  <si>
    <t>Bobis d.o.o.</t>
  </si>
  <si>
    <t>88148846119</t>
  </si>
  <si>
    <t>Solin</t>
  </si>
  <si>
    <t>3222 Materijal i sirovine</t>
  </si>
  <si>
    <t>INFORMACIJE O TROŠENJU SREDSTAVA ZA LISTOPAD 2024.GODINE</t>
  </si>
  <si>
    <t>California trade d.o.o.</t>
  </si>
  <si>
    <t>35872509566</t>
  </si>
  <si>
    <t>Strojo Elektro</t>
  </si>
  <si>
    <t>Fina</t>
  </si>
  <si>
    <t>85821130368</t>
  </si>
  <si>
    <t>Hrvtaska Pošta d.d.</t>
  </si>
  <si>
    <t>Velika Gorica</t>
  </si>
  <si>
    <t>Ljekarna SDŽ</t>
  </si>
  <si>
    <t>71474870971</t>
  </si>
  <si>
    <t>Brkomax</t>
  </si>
  <si>
    <t>Cromatt d.o.o.</t>
  </si>
  <si>
    <t>Cian d.o.o.</t>
  </si>
  <si>
    <t>04201603871</t>
  </si>
  <si>
    <t>Dabar uslužni obrt</t>
  </si>
  <si>
    <t>82740850028</t>
  </si>
  <si>
    <t>Vrbovsko</t>
  </si>
  <si>
    <t>Hrvatska udruga ravnatelja OŠ</t>
  </si>
  <si>
    <t>97748123085</t>
  </si>
  <si>
    <t>3213 Stručno usavršavanje zaposlenika</t>
  </si>
  <si>
    <t>Kula Commerce</t>
  </si>
  <si>
    <t>Kaštel Novi</t>
  </si>
  <si>
    <t>Sunce Hoteli</t>
  </si>
  <si>
    <t>06916431329</t>
  </si>
  <si>
    <t>Edukacijsko rehabilitacijski fakultet</t>
  </si>
  <si>
    <t>34967762426</t>
  </si>
  <si>
    <t>Global link</t>
  </si>
  <si>
    <t>39849922340</t>
  </si>
  <si>
    <t>Sunčana Vura</t>
  </si>
  <si>
    <t>81240702858</t>
  </si>
  <si>
    <t>Čazmatrans-put.agencija</t>
  </si>
  <si>
    <t>87679956140</t>
  </si>
  <si>
    <t>3211 Službena putovanja</t>
  </si>
  <si>
    <t>Chemo lux-Šarić</t>
  </si>
  <si>
    <t>KAM-BELL</t>
  </si>
  <si>
    <t>15106380004</t>
  </si>
  <si>
    <t>Kaštel Gomilica</t>
  </si>
  <si>
    <t>UKUPNO ZA LISTOPAD 2024.</t>
  </si>
  <si>
    <t>3121 Ostali rh za zaposlene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</si>
</sst>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0" fillId="2" borderId="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1" fillId="2" borderId="1" xfId="0" applyFont="1" applyFill="1" applyBorder="1" applyAlignment="1"/>
    <xf numFmtId="4" fontId="1" fillId="2" borderId="6" xfId="0" applyNumberFormat="1" applyFont="1" applyFill="1" applyBorder="1"/>
    <xf numFmtId="4" fontId="0" fillId="3" borderId="6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wrapText="1"/>
    </xf>
    <xf numFmtId="0" fontId="0" fillId="0" borderId="0" xfId="0" applyFont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vertic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"/>
  <sheetViews>
    <sheetView tabSelected="1" workbookViewId="0">
      <selection activeCell="D85" sqref="D85"/>
    </sheetView>
  </sheetViews>
  <sheetFormatPr defaultRowHeight="15"/>
  <cols>
    <col min="1" max="1" width="26.42578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9" t="s">
        <v>8</v>
      </c>
      <c r="B1" s="60"/>
      <c r="C1" s="2"/>
      <c r="D1" s="2"/>
      <c r="E1" s="1"/>
    </row>
    <row r="2" spans="1:6" ht="15.75">
      <c r="A2" s="59" t="s">
        <v>9</v>
      </c>
      <c r="B2" s="59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59" t="s">
        <v>11</v>
      </c>
      <c r="B4" s="59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63" t="s">
        <v>82</v>
      </c>
      <c r="B6" s="64"/>
      <c r="C6" s="64"/>
      <c r="D6" s="64"/>
      <c r="E6" s="64"/>
      <c r="F6" s="64"/>
    </row>
    <row r="7" spans="1:6" ht="39" customHeight="1">
      <c r="A7" s="12" t="s">
        <v>0</v>
      </c>
      <c r="B7" s="12" t="s">
        <v>1</v>
      </c>
      <c r="C7" s="12" t="s">
        <v>2</v>
      </c>
      <c r="D7" s="12" t="s">
        <v>4</v>
      </c>
      <c r="E7" s="61" t="s">
        <v>3</v>
      </c>
      <c r="F7" s="62"/>
    </row>
    <row r="8" spans="1:6" ht="14.25" customHeight="1">
      <c r="A8" s="13" t="s">
        <v>53</v>
      </c>
      <c r="B8" s="17" t="s">
        <v>54</v>
      </c>
      <c r="C8" s="14" t="s">
        <v>5</v>
      </c>
      <c r="D8" s="19">
        <v>159.38</v>
      </c>
      <c r="E8" s="20" t="s">
        <v>12</v>
      </c>
    </row>
    <row r="9" spans="1:6" ht="14.25" customHeight="1">
      <c r="A9" s="13" t="s">
        <v>55</v>
      </c>
      <c r="B9" s="17" t="s">
        <v>56</v>
      </c>
      <c r="C9" s="14" t="s">
        <v>51</v>
      </c>
      <c r="D9" s="19">
        <v>107.28</v>
      </c>
      <c r="E9" s="20" t="s">
        <v>12</v>
      </c>
    </row>
    <row r="10" spans="1:6" ht="14.25" customHeight="1">
      <c r="A10" s="13" t="s">
        <v>55</v>
      </c>
      <c r="B10" s="17" t="s">
        <v>56</v>
      </c>
      <c r="C10" s="14" t="s">
        <v>51</v>
      </c>
      <c r="D10" s="19">
        <v>362.16</v>
      </c>
      <c r="E10" s="20" t="s">
        <v>12</v>
      </c>
    </row>
    <row r="11" spans="1:6" ht="14.25" customHeight="1">
      <c r="A11" s="13" t="s">
        <v>92</v>
      </c>
      <c r="B11" s="17" t="s">
        <v>64</v>
      </c>
      <c r="C11" s="14" t="s">
        <v>14</v>
      </c>
      <c r="D11" s="19">
        <v>624.5</v>
      </c>
      <c r="E11" s="20" t="s">
        <v>12</v>
      </c>
    </row>
    <row r="12" spans="1:6" ht="14.25" customHeight="1">
      <c r="A12" s="13" t="s">
        <v>65</v>
      </c>
      <c r="B12" s="17" t="s">
        <v>66</v>
      </c>
      <c r="C12" s="14" t="s">
        <v>5</v>
      </c>
      <c r="D12" s="19">
        <v>248.85</v>
      </c>
      <c r="E12" s="20" t="s">
        <v>12</v>
      </c>
    </row>
    <row r="13" spans="1:6" ht="14.25" customHeight="1">
      <c r="A13" s="13" t="s">
        <v>83</v>
      </c>
      <c r="B13" s="17" t="s">
        <v>84</v>
      </c>
      <c r="C13" s="14" t="s">
        <v>7</v>
      </c>
      <c r="D13" s="19">
        <v>130.13</v>
      </c>
      <c r="E13" s="20" t="s">
        <v>12</v>
      </c>
    </row>
    <row r="14" spans="1:6" ht="14.25" customHeight="1">
      <c r="A14" s="13" t="s">
        <v>90</v>
      </c>
      <c r="B14" s="17" t="s">
        <v>91</v>
      </c>
      <c r="C14" s="14" t="s">
        <v>13</v>
      </c>
      <c r="D14" s="19">
        <v>26</v>
      </c>
      <c r="E14" s="20" t="s">
        <v>12</v>
      </c>
    </row>
    <row r="15" spans="1:6" ht="14.25" customHeight="1">
      <c r="A15" s="13" t="s">
        <v>90</v>
      </c>
      <c r="B15" s="17" t="s">
        <v>91</v>
      </c>
      <c r="C15" s="14" t="s">
        <v>13</v>
      </c>
      <c r="D15" s="19">
        <v>19.09</v>
      </c>
      <c r="E15" s="20" t="s">
        <v>12</v>
      </c>
    </row>
    <row r="16" spans="1:6" ht="14.25" customHeight="1">
      <c r="A16" s="13" t="s">
        <v>78</v>
      </c>
      <c r="B16" s="17" t="s">
        <v>79</v>
      </c>
      <c r="C16" s="14" t="s">
        <v>80</v>
      </c>
      <c r="D16" s="19">
        <v>233.2</v>
      </c>
      <c r="E16" s="20" t="s">
        <v>81</v>
      </c>
    </row>
    <row r="17" spans="1:5" ht="14.25" customHeight="1">
      <c r="A17" s="13" t="s">
        <v>78</v>
      </c>
      <c r="B17" s="17" t="s">
        <v>79</v>
      </c>
      <c r="C17" s="14" t="s">
        <v>80</v>
      </c>
      <c r="D17" s="19">
        <v>19935.21</v>
      </c>
      <c r="E17" s="20" t="s">
        <v>81</v>
      </c>
    </row>
    <row r="18" spans="1:5" ht="14.25" customHeight="1">
      <c r="A18" s="13" t="s">
        <v>112</v>
      </c>
      <c r="B18" s="17" t="s">
        <v>113</v>
      </c>
      <c r="C18" s="14" t="s">
        <v>5</v>
      </c>
      <c r="D18" s="19">
        <v>30</v>
      </c>
      <c r="E18" s="41" t="s">
        <v>114</v>
      </c>
    </row>
    <row r="19" spans="1:5" ht="14.25" customHeight="1">
      <c r="A19" s="13" t="s">
        <v>99</v>
      </c>
      <c r="B19" s="17" t="s">
        <v>100</v>
      </c>
      <c r="C19" s="14" t="s">
        <v>5</v>
      </c>
      <c r="D19" s="19">
        <v>90</v>
      </c>
      <c r="E19" s="41" t="s">
        <v>101</v>
      </c>
    </row>
    <row r="20" spans="1:5" ht="14.25" customHeight="1">
      <c r="A20" s="13" t="s">
        <v>104</v>
      </c>
      <c r="B20" s="17" t="s">
        <v>105</v>
      </c>
      <c r="C20" s="14" t="s">
        <v>5</v>
      </c>
      <c r="D20" s="19">
        <v>106</v>
      </c>
      <c r="E20" s="41" t="s">
        <v>101</v>
      </c>
    </row>
    <row r="21" spans="1:5" ht="31.5" customHeight="1">
      <c r="A21" s="53" t="s">
        <v>106</v>
      </c>
      <c r="B21" s="17" t="s">
        <v>107</v>
      </c>
      <c r="C21" s="14" t="s">
        <v>5</v>
      </c>
      <c r="D21" s="19">
        <v>190</v>
      </c>
      <c r="E21" s="41" t="s">
        <v>101</v>
      </c>
    </row>
    <row r="22" spans="1:5" ht="22.5" customHeight="1">
      <c r="A22" s="53" t="s">
        <v>110</v>
      </c>
      <c r="B22" s="17" t="s">
        <v>111</v>
      </c>
      <c r="C22" s="14" t="s">
        <v>5</v>
      </c>
      <c r="D22" s="19">
        <v>1108</v>
      </c>
      <c r="E22" s="41" t="s">
        <v>101</v>
      </c>
    </row>
    <row r="23" spans="1:5">
      <c r="A23" s="58" t="s">
        <v>6</v>
      </c>
      <c r="B23" s="58"/>
      <c r="C23" s="58"/>
      <c r="D23" s="10">
        <f>SUM(D8:D22)</f>
        <v>23369.8</v>
      </c>
      <c r="E23" s="21"/>
    </row>
    <row r="24" spans="1:5" s="43" customFormat="1" ht="30">
      <c r="A24" s="36" t="s">
        <v>102</v>
      </c>
      <c r="B24" s="35">
        <v>14310277977</v>
      </c>
      <c r="C24" s="38" t="s">
        <v>103</v>
      </c>
      <c r="D24" s="45">
        <v>44.99</v>
      </c>
      <c r="E24" s="54" t="s">
        <v>27</v>
      </c>
    </row>
    <row r="25" spans="1:5" s="43" customFormat="1" ht="30">
      <c r="A25" s="36" t="s">
        <v>85</v>
      </c>
      <c r="B25" s="35">
        <v>4441432994</v>
      </c>
      <c r="C25" s="38" t="s">
        <v>46</v>
      </c>
      <c r="D25" s="45">
        <v>249.2</v>
      </c>
      <c r="E25" s="54" t="s">
        <v>27</v>
      </c>
    </row>
    <row r="26" spans="1:5" s="43" customFormat="1" ht="30" customHeight="1">
      <c r="A26" s="36" t="s">
        <v>85</v>
      </c>
      <c r="B26" s="35">
        <v>4441432994</v>
      </c>
      <c r="C26" s="38" t="s">
        <v>46</v>
      </c>
      <c r="D26" s="45">
        <v>251.73</v>
      </c>
      <c r="E26" s="54" t="s">
        <v>27</v>
      </c>
    </row>
    <row r="27" spans="1:5" s="43" customFormat="1" ht="30">
      <c r="A27" s="36" t="s">
        <v>93</v>
      </c>
      <c r="B27" s="35">
        <v>12840010885</v>
      </c>
      <c r="C27" s="38" t="s">
        <v>13</v>
      </c>
      <c r="D27" s="45">
        <v>27.39</v>
      </c>
      <c r="E27" s="54" t="s">
        <v>27</v>
      </c>
    </row>
    <row r="28" spans="1:5" s="43" customFormat="1" ht="30">
      <c r="A28" s="36" t="s">
        <v>93</v>
      </c>
      <c r="B28" s="35">
        <v>12840010885</v>
      </c>
      <c r="C28" s="38" t="s">
        <v>13</v>
      </c>
      <c r="D28" s="45">
        <v>67.239999999999995</v>
      </c>
      <c r="E28" s="54" t="s">
        <v>27</v>
      </c>
    </row>
    <row r="29" spans="1:5" s="43" customFormat="1" ht="30">
      <c r="A29" s="36" t="s">
        <v>115</v>
      </c>
      <c r="B29" s="35">
        <v>60241889279</v>
      </c>
      <c r="C29" s="38" t="s">
        <v>51</v>
      </c>
      <c r="D29" s="45">
        <v>24.53</v>
      </c>
      <c r="E29" s="54" t="s">
        <v>27</v>
      </c>
    </row>
    <row r="30" spans="1:5">
      <c r="A30" s="40" t="s">
        <v>6</v>
      </c>
      <c r="B30" s="40"/>
      <c r="C30" s="40"/>
      <c r="D30" s="10">
        <f>SUM(D24:D29)</f>
        <v>665.07999999999993</v>
      </c>
      <c r="E30" s="42"/>
    </row>
    <row r="31" spans="1:5" ht="12.75" customHeight="1">
      <c r="A31" s="18" t="s">
        <v>43</v>
      </c>
      <c r="B31" s="32" t="s">
        <v>44</v>
      </c>
      <c r="C31" s="15" t="s">
        <v>7</v>
      </c>
      <c r="D31" s="9">
        <v>792.93</v>
      </c>
      <c r="E31" s="18" t="s">
        <v>45</v>
      </c>
    </row>
    <row r="32" spans="1:5" ht="12.75" customHeight="1">
      <c r="A32" s="18" t="s">
        <v>43</v>
      </c>
      <c r="B32" s="32" t="s">
        <v>44</v>
      </c>
      <c r="C32" s="15" t="s">
        <v>7</v>
      </c>
      <c r="D32" s="23">
        <v>628.03</v>
      </c>
      <c r="E32" s="66" t="s">
        <v>45</v>
      </c>
    </row>
    <row r="33" spans="1:6" ht="12.75" customHeight="1">
      <c r="A33" s="18" t="s">
        <v>96</v>
      </c>
      <c r="B33" s="32" t="s">
        <v>97</v>
      </c>
      <c r="C33" s="15" t="s">
        <v>98</v>
      </c>
      <c r="D33" s="23">
        <v>1562.5</v>
      </c>
      <c r="E33" s="66" t="s">
        <v>45</v>
      </c>
    </row>
    <row r="34" spans="1:6">
      <c r="A34" s="58" t="s">
        <v>6</v>
      </c>
      <c r="B34" s="58"/>
      <c r="C34" s="58"/>
      <c r="D34" s="10">
        <f>SUM(D31:D33)</f>
        <v>2983.46</v>
      </c>
      <c r="E34" s="21"/>
    </row>
    <row r="35" spans="1:6">
      <c r="A35" s="58" t="s">
        <v>6</v>
      </c>
      <c r="B35" s="58"/>
      <c r="C35" s="58"/>
      <c r="D35" s="10"/>
      <c r="E35" s="11"/>
      <c r="F35" s="3"/>
    </row>
    <row r="36" spans="1:6">
      <c r="A36" s="18" t="s">
        <v>16</v>
      </c>
      <c r="B36" s="32" t="s">
        <v>35</v>
      </c>
      <c r="C36" s="15" t="s">
        <v>89</v>
      </c>
      <c r="D36" s="23">
        <v>68.64</v>
      </c>
      <c r="E36" s="18" t="s">
        <v>15</v>
      </c>
      <c r="F36" s="3"/>
    </row>
    <row r="37" spans="1:6">
      <c r="A37" s="18" t="s">
        <v>88</v>
      </c>
      <c r="B37" s="32" t="s">
        <v>34</v>
      </c>
      <c r="C37" s="15" t="s">
        <v>89</v>
      </c>
      <c r="D37" s="23">
        <v>59.66</v>
      </c>
      <c r="E37" s="18" t="s">
        <v>15</v>
      </c>
      <c r="F37" s="3"/>
    </row>
    <row r="38" spans="1:6">
      <c r="A38" s="18" t="s">
        <v>72</v>
      </c>
      <c r="B38" s="32" t="s">
        <v>34</v>
      </c>
      <c r="C38" s="15" t="s">
        <v>5</v>
      </c>
      <c r="D38" s="23">
        <v>19.739999999999998</v>
      </c>
      <c r="E38" s="18" t="s">
        <v>15</v>
      </c>
      <c r="F38" s="3"/>
    </row>
    <row r="39" spans="1:6">
      <c r="A39" s="18" t="s">
        <v>17</v>
      </c>
      <c r="B39" s="32" t="s">
        <v>34</v>
      </c>
      <c r="C39" s="15" t="s">
        <v>5</v>
      </c>
      <c r="D39" s="23">
        <v>230</v>
      </c>
      <c r="E39" s="18" t="s">
        <v>15</v>
      </c>
      <c r="F39" s="3"/>
    </row>
    <row r="40" spans="1:6">
      <c r="A40" s="18" t="s">
        <v>75</v>
      </c>
      <c r="B40" s="32" t="s">
        <v>76</v>
      </c>
      <c r="C40" s="15" t="s">
        <v>77</v>
      </c>
      <c r="D40" s="23">
        <v>15848.73</v>
      </c>
      <c r="E40" s="18" t="s">
        <v>15</v>
      </c>
      <c r="F40" s="3"/>
    </row>
    <row r="41" spans="1:6">
      <c r="A41" s="18" t="s">
        <v>75</v>
      </c>
      <c r="B41" s="32" t="s">
        <v>76</v>
      </c>
      <c r="C41" s="15" t="s">
        <v>77</v>
      </c>
      <c r="D41" s="23">
        <v>4465.74</v>
      </c>
      <c r="E41" s="18" t="s">
        <v>15</v>
      </c>
      <c r="F41" s="3"/>
    </row>
    <row r="42" spans="1:6">
      <c r="A42" s="58" t="s">
        <v>6</v>
      </c>
      <c r="B42" s="58"/>
      <c r="C42" s="58"/>
      <c r="D42" s="10">
        <f>SUM(D36:D41)</f>
        <v>20692.510000000002</v>
      </c>
      <c r="E42" s="51"/>
      <c r="F42" s="3"/>
    </row>
    <row r="43" spans="1:6" ht="15" customHeight="1">
      <c r="A43" s="13" t="s">
        <v>18</v>
      </c>
      <c r="B43" s="7">
        <v>67567085531</v>
      </c>
      <c r="C43" s="14" t="s">
        <v>7</v>
      </c>
      <c r="D43" s="8">
        <v>24.89</v>
      </c>
      <c r="E43" s="20" t="s">
        <v>19</v>
      </c>
      <c r="F43" s="3"/>
    </row>
    <row r="44" spans="1:6" ht="15" customHeight="1">
      <c r="A44" s="13" t="s">
        <v>41</v>
      </c>
      <c r="B44" s="17" t="s">
        <v>42</v>
      </c>
      <c r="C44" s="14" t="s">
        <v>7</v>
      </c>
      <c r="D44" s="19">
        <v>41.48</v>
      </c>
      <c r="E44" s="20" t="s">
        <v>19</v>
      </c>
      <c r="F44" s="3"/>
    </row>
    <row r="45" spans="1:6" ht="15" customHeight="1">
      <c r="A45" s="13" t="s">
        <v>41</v>
      </c>
      <c r="B45" s="17" t="s">
        <v>42</v>
      </c>
      <c r="C45" s="14" t="s">
        <v>7</v>
      </c>
      <c r="D45" s="19">
        <v>33.18</v>
      </c>
      <c r="E45" s="20" t="s">
        <v>19</v>
      </c>
      <c r="F45" s="3"/>
    </row>
    <row r="46" spans="1:6" ht="18" customHeight="1">
      <c r="A46" s="53" t="s">
        <v>116</v>
      </c>
      <c r="B46" s="17" t="s">
        <v>117</v>
      </c>
      <c r="C46" s="14" t="s">
        <v>118</v>
      </c>
      <c r="D46" s="19">
        <v>274.38</v>
      </c>
      <c r="E46" s="20" t="s">
        <v>19</v>
      </c>
      <c r="F46" s="3"/>
    </row>
    <row r="47" spans="1:6" ht="18" customHeight="1">
      <c r="A47" s="53" t="s">
        <v>70</v>
      </c>
      <c r="B47" s="17" t="s">
        <v>71</v>
      </c>
      <c r="C47" s="14" t="s">
        <v>14</v>
      </c>
      <c r="D47" s="19">
        <v>160.97999999999999</v>
      </c>
      <c r="E47" s="41" t="s">
        <v>19</v>
      </c>
      <c r="F47" s="3"/>
    </row>
    <row r="48" spans="1:6">
      <c r="A48" s="58" t="s">
        <v>6</v>
      </c>
      <c r="B48" s="58"/>
      <c r="C48" s="58"/>
      <c r="D48" s="10">
        <f>SUM(D43:D47)</f>
        <v>534.91</v>
      </c>
      <c r="E48" s="21"/>
      <c r="F48" s="3"/>
    </row>
    <row r="49" spans="1:6">
      <c r="A49" s="13" t="s">
        <v>20</v>
      </c>
      <c r="B49" s="32" t="s">
        <v>33</v>
      </c>
      <c r="C49" s="15" t="s">
        <v>7</v>
      </c>
      <c r="D49" s="8">
        <v>111.35</v>
      </c>
      <c r="E49" s="22" t="s">
        <v>21</v>
      </c>
      <c r="F49" s="3"/>
    </row>
    <row r="50" spans="1:6">
      <c r="A50" s="13" t="s">
        <v>48</v>
      </c>
      <c r="B50" s="32" t="s">
        <v>49</v>
      </c>
      <c r="C50" s="15" t="s">
        <v>50</v>
      </c>
      <c r="D50" s="19">
        <v>25.49</v>
      </c>
      <c r="E50" s="24" t="s">
        <v>21</v>
      </c>
      <c r="F50" s="3"/>
    </row>
    <row r="51" spans="1:6">
      <c r="A51" s="13" t="s">
        <v>57</v>
      </c>
      <c r="B51" s="32" t="s">
        <v>58</v>
      </c>
      <c r="C51" s="15" t="s">
        <v>14</v>
      </c>
      <c r="D51" s="19">
        <v>226.96</v>
      </c>
      <c r="E51" s="24" t="s">
        <v>21</v>
      </c>
      <c r="F51" s="3"/>
    </row>
    <row r="52" spans="1:6">
      <c r="A52" s="13" t="s">
        <v>59</v>
      </c>
      <c r="B52" s="32" t="s">
        <v>60</v>
      </c>
      <c r="C52" s="15" t="s">
        <v>51</v>
      </c>
      <c r="D52" s="19">
        <v>314.70999999999998</v>
      </c>
      <c r="E52" s="24" t="s">
        <v>21</v>
      </c>
      <c r="F52" s="3"/>
    </row>
    <row r="53" spans="1:6">
      <c r="A53" s="13" t="s">
        <v>59</v>
      </c>
      <c r="B53" s="32" t="s">
        <v>60</v>
      </c>
      <c r="C53" s="15" t="s">
        <v>51</v>
      </c>
      <c r="D53" s="19">
        <v>342.05</v>
      </c>
      <c r="E53" s="24" t="s">
        <v>21</v>
      </c>
      <c r="F53" s="3"/>
    </row>
    <row r="54" spans="1:6">
      <c r="A54" s="13" t="s">
        <v>94</v>
      </c>
      <c r="B54" s="32" t="s">
        <v>95</v>
      </c>
      <c r="C54" s="15" t="s">
        <v>7</v>
      </c>
      <c r="D54" s="19">
        <v>124.43</v>
      </c>
      <c r="E54" s="24" t="s">
        <v>21</v>
      </c>
      <c r="F54" s="3"/>
    </row>
    <row r="55" spans="1:6">
      <c r="A55" s="58" t="s">
        <v>6</v>
      </c>
      <c r="B55" s="58"/>
      <c r="C55" s="58"/>
      <c r="D55" s="10">
        <f>SUM(D49:D54)</f>
        <v>1144.99</v>
      </c>
      <c r="E55" s="21"/>
      <c r="F55" s="3"/>
    </row>
    <row r="56" spans="1:6" s="43" customFormat="1">
      <c r="A56" s="36" t="s">
        <v>65</v>
      </c>
      <c r="B56" s="35">
        <v>64546066176</v>
      </c>
      <c r="C56" s="38" t="s">
        <v>5</v>
      </c>
      <c r="D56" s="37">
        <v>248.85</v>
      </c>
      <c r="E56" s="44" t="s">
        <v>52</v>
      </c>
      <c r="F56" s="56"/>
    </row>
    <row r="57" spans="1:6" s="43" customFormat="1">
      <c r="A57" s="39" t="s">
        <v>61</v>
      </c>
      <c r="B57" s="35">
        <v>30103042616</v>
      </c>
      <c r="C57" s="38" t="s">
        <v>5</v>
      </c>
      <c r="D57" s="45">
        <v>82.95</v>
      </c>
      <c r="E57" s="44" t="s">
        <v>52</v>
      </c>
      <c r="F57" s="56"/>
    </row>
    <row r="58" spans="1:6">
      <c r="A58" s="16" t="s">
        <v>23</v>
      </c>
      <c r="B58" s="17" t="s">
        <v>32</v>
      </c>
      <c r="C58" s="14" t="s">
        <v>5</v>
      </c>
      <c r="D58" s="25">
        <v>105.79</v>
      </c>
      <c r="E58" s="65" t="s">
        <v>22</v>
      </c>
    </row>
    <row r="59" spans="1:6">
      <c r="A59" s="16" t="s">
        <v>86</v>
      </c>
      <c r="B59" s="17" t="s">
        <v>87</v>
      </c>
      <c r="C59" s="14" t="s">
        <v>5</v>
      </c>
      <c r="D59" s="25">
        <v>64.7</v>
      </c>
      <c r="E59" s="65" t="s">
        <v>52</v>
      </c>
    </row>
    <row r="60" spans="1:6">
      <c r="A60" s="16" t="s">
        <v>86</v>
      </c>
      <c r="B60" s="17" t="s">
        <v>87</v>
      </c>
      <c r="C60" s="14" t="s">
        <v>5</v>
      </c>
      <c r="D60" s="25">
        <v>1.66</v>
      </c>
      <c r="E60" s="65" t="s">
        <v>52</v>
      </c>
    </row>
    <row r="61" spans="1:6">
      <c r="A61" s="16" t="s">
        <v>24</v>
      </c>
      <c r="B61" s="17" t="s">
        <v>30</v>
      </c>
      <c r="C61" s="14" t="s">
        <v>7</v>
      </c>
      <c r="D61" s="25">
        <v>31.54</v>
      </c>
      <c r="E61" s="65" t="s">
        <v>22</v>
      </c>
    </row>
    <row r="62" spans="1:6">
      <c r="A62" s="16" t="s">
        <v>86</v>
      </c>
      <c r="B62" s="17" t="s">
        <v>87</v>
      </c>
      <c r="C62" s="14" t="s">
        <v>5</v>
      </c>
      <c r="D62" s="25">
        <v>1.66</v>
      </c>
      <c r="E62" s="65" t="s">
        <v>22</v>
      </c>
    </row>
    <row r="63" spans="1:6">
      <c r="A63" s="16" t="s">
        <v>39</v>
      </c>
      <c r="B63" s="17" t="s">
        <v>40</v>
      </c>
      <c r="C63" s="14" t="s">
        <v>5</v>
      </c>
      <c r="D63" s="25">
        <v>194.63</v>
      </c>
      <c r="E63" s="65" t="s">
        <v>22</v>
      </c>
    </row>
    <row r="64" spans="1:6">
      <c r="A64" s="16" t="s">
        <v>108</v>
      </c>
      <c r="B64" s="17" t="s">
        <v>109</v>
      </c>
      <c r="C64" s="14" t="s">
        <v>7</v>
      </c>
      <c r="D64" s="25">
        <v>700</v>
      </c>
      <c r="E64" s="26" t="s">
        <v>52</v>
      </c>
    </row>
    <row r="65" spans="1:5">
      <c r="A65" s="58" t="s">
        <v>6</v>
      </c>
      <c r="B65" s="58"/>
      <c r="C65" s="58"/>
      <c r="D65" s="10">
        <f>SUM(D56:D64)</f>
        <v>1431.78</v>
      </c>
      <c r="E65" s="21"/>
    </row>
    <row r="66" spans="1:5">
      <c r="A66" s="18" t="s">
        <v>25</v>
      </c>
      <c r="B66" s="32" t="s">
        <v>31</v>
      </c>
      <c r="C66" s="15" t="s">
        <v>5</v>
      </c>
      <c r="D66" s="9">
        <v>10.62</v>
      </c>
      <c r="E66" s="18" t="s">
        <v>26</v>
      </c>
    </row>
    <row r="67" spans="1:5">
      <c r="A67" s="58" t="s">
        <v>6</v>
      </c>
      <c r="B67" s="58"/>
      <c r="C67" s="58"/>
      <c r="D67" s="10">
        <f>SUM(D66:D66)</f>
        <v>10.62</v>
      </c>
      <c r="E67" s="21"/>
    </row>
    <row r="68" spans="1:5">
      <c r="A68" s="36" t="s">
        <v>37</v>
      </c>
      <c r="B68" s="35">
        <v>52508873833</v>
      </c>
      <c r="C68" s="35" t="s">
        <v>7</v>
      </c>
      <c r="D68" s="37">
        <v>60.91</v>
      </c>
      <c r="E68" s="38" t="s">
        <v>38</v>
      </c>
    </row>
    <row r="69" spans="1:5">
      <c r="A69" s="36" t="s">
        <v>37</v>
      </c>
      <c r="B69" s="35">
        <v>52508873833</v>
      </c>
      <c r="C69" s="38" t="s">
        <v>7</v>
      </c>
      <c r="D69" s="45">
        <v>72.31</v>
      </c>
      <c r="E69" s="38" t="s">
        <v>38</v>
      </c>
    </row>
    <row r="70" spans="1:5">
      <c r="A70" s="58" t="s">
        <v>6</v>
      </c>
      <c r="B70" s="58"/>
      <c r="C70" s="58"/>
      <c r="D70" s="10">
        <f>SUM(D68:D69)</f>
        <v>133.22</v>
      </c>
      <c r="E70" s="49"/>
    </row>
    <row r="71" spans="1:5" s="43" customFormat="1" ht="29.25" customHeight="1">
      <c r="A71" s="39" t="s">
        <v>73</v>
      </c>
      <c r="B71" s="35">
        <v>70561444645</v>
      </c>
      <c r="C71" s="35" t="s">
        <v>14</v>
      </c>
      <c r="D71" s="48">
        <v>1102.24</v>
      </c>
      <c r="E71" s="38" t="s">
        <v>74</v>
      </c>
    </row>
    <row r="72" spans="1:5" ht="30">
      <c r="A72" s="57" t="s">
        <v>62</v>
      </c>
      <c r="B72" s="35">
        <v>1627297101</v>
      </c>
      <c r="C72" s="38" t="s">
        <v>7</v>
      </c>
      <c r="D72" s="48">
        <v>63</v>
      </c>
      <c r="E72" s="44" t="s">
        <v>63</v>
      </c>
    </row>
    <row r="73" spans="1:5">
      <c r="A73" s="46" t="s">
        <v>47</v>
      </c>
      <c r="B73" s="46"/>
      <c r="C73" s="46"/>
      <c r="D73" s="47">
        <f>SUM(D71:D72)</f>
        <v>1165.24</v>
      </c>
      <c r="E73" s="50"/>
    </row>
    <row r="74" spans="1:5" s="55" customFormat="1">
      <c r="A74" s="36" t="s">
        <v>68</v>
      </c>
      <c r="B74" s="35">
        <v>67567085531</v>
      </c>
      <c r="C74" s="38" t="s">
        <v>5</v>
      </c>
      <c r="D74" s="48">
        <v>66094.149999999994</v>
      </c>
      <c r="E74" s="44" t="s">
        <v>67</v>
      </c>
    </row>
    <row r="75" spans="1:5" s="55" customFormat="1">
      <c r="A75" s="36" t="s">
        <v>68</v>
      </c>
      <c r="B75" s="35">
        <v>67567085531</v>
      </c>
      <c r="C75" s="38" t="s">
        <v>5</v>
      </c>
      <c r="D75" s="48">
        <v>647.58000000000004</v>
      </c>
      <c r="E75" s="44" t="s">
        <v>67</v>
      </c>
    </row>
    <row r="76" spans="1:5">
      <c r="A76" s="52" t="s">
        <v>47</v>
      </c>
      <c r="B76" s="52"/>
      <c r="C76" s="52"/>
      <c r="D76" s="47">
        <f>SUM(D74:D75)</f>
        <v>66741.73</v>
      </c>
      <c r="E76" s="50"/>
    </row>
    <row r="77" spans="1:5" ht="16.5" customHeight="1">
      <c r="A77" s="36" t="s">
        <v>68</v>
      </c>
      <c r="B77" s="35">
        <v>67567085531</v>
      </c>
      <c r="C77" s="38" t="s">
        <v>5</v>
      </c>
      <c r="D77" s="48">
        <v>321.27</v>
      </c>
      <c r="E77" s="44" t="s">
        <v>69</v>
      </c>
    </row>
    <row r="78" spans="1:5">
      <c r="A78" s="46" t="s">
        <v>47</v>
      </c>
      <c r="B78" s="46"/>
      <c r="C78" s="46"/>
      <c r="D78" s="47">
        <f>SUM(D77:D77)</f>
        <v>321.27</v>
      </c>
      <c r="E78" s="49"/>
    </row>
    <row r="79" spans="1:5" ht="26.25" customHeight="1">
      <c r="B79" s="6"/>
      <c r="D79" s="33">
        <f>144298.77+10626</f>
        <v>154924.76999999999</v>
      </c>
      <c r="E79" s="34" t="s">
        <v>29</v>
      </c>
    </row>
    <row r="80" spans="1:5">
      <c r="D80" s="27">
        <f>7.51+1753.32+23809.31</f>
        <v>25570.14</v>
      </c>
      <c r="E80" s="28" t="s">
        <v>36</v>
      </c>
    </row>
    <row r="81" spans="4:5" ht="30">
      <c r="D81" s="27">
        <v>3227.14</v>
      </c>
      <c r="E81" s="29" t="s">
        <v>28</v>
      </c>
    </row>
    <row r="82" spans="4:5">
      <c r="D82" s="27">
        <v>336</v>
      </c>
      <c r="E82" s="28" t="s">
        <v>26</v>
      </c>
    </row>
    <row r="83" spans="4:5">
      <c r="D83" s="27">
        <v>1797.28</v>
      </c>
      <c r="E83" s="28" t="s">
        <v>120</v>
      </c>
    </row>
    <row r="84" spans="4:5">
      <c r="D84" s="31">
        <f>SUM(D23+D30+D34+D35+D42+D48+D55+D65+D67+D70+D79+D80+D81+D82+D73+D78+D83+D76)</f>
        <v>305049.93999999994</v>
      </c>
      <c r="E84" s="30" t="s">
        <v>119</v>
      </c>
    </row>
    <row r="85" spans="4:5">
      <c r="D85" s="5"/>
    </row>
    <row r="86" spans="4:5">
      <c r="D86" s="5"/>
    </row>
    <row r="87" spans="4:5">
      <c r="D87" s="5"/>
    </row>
    <row r="88" spans="4:5">
      <c r="D88" s="5"/>
    </row>
    <row r="89" spans="4:5">
      <c r="D89" s="5"/>
    </row>
    <row r="90" spans="4:5">
      <c r="D90" s="5"/>
    </row>
    <row r="91" spans="4:5">
      <c r="D91" s="5"/>
    </row>
    <row r="92" spans="4:5">
      <c r="D92" s="5"/>
    </row>
    <row r="93" spans="4:5">
      <c r="D93" s="5"/>
    </row>
  </sheetData>
  <mergeCells count="14">
    <mergeCell ref="A1:B1"/>
    <mergeCell ref="A2:B2"/>
    <mergeCell ref="A4:B4"/>
    <mergeCell ref="A48:C48"/>
    <mergeCell ref="E7:F7"/>
    <mergeCell ref="A6:F6"/>
    <mergeCell ref="A23:C23"/>
    <mergeCell ref="A34:C34"/>
    <mergeCell ref="A35:C35"/>
    <mergeCell ref="A67:C67"/>
    <mergeCell ref="A70:C70"/>
    <mergeCell ref="A55:C55"/>
    <mergeCell ref="A65:C65"/>
    <mergeCell ref="A42:C4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2024-11-20T12:56:13Z</dcterms:modified>
</cp:coreProperties>
</file>